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ket qua" sheetId="1" r:id="rId1"/>
    <sheet name="tong hop" sheetId="2" r:id="rId2"/>
    <sheet name="danh gia cheo" sheetId="3" r:id="rId3"/>
  </sheets>
  <definedNames/>
  <calcPr fullCalcOnLoad="1"/>
</workbook>
</file>

<file path=xl/sharedStrings.xml><?xml version="1.0" encoding="utf-8"?>
<sst xmlns="http://schemas.openxmlformats.org/spreadsheetml/2006/main" count="213" uniqueCount="77">
  <si>
    <t>PHIẾU TỔNG HỢP ĐÁNH GIÁ</t>
  </si>
  <si>
    <t>STT</t>
  </si>
  <si>
    <t>Tên đơn vị</t>
  </si>
  <si>
    <t>Số lượng đề án, chương trình, kế hoạch</t>
  </si>
  <si>
    <t>Đánh giá của Sở ban ngành</t>
  </si>
  <si>
    <t>Văn bản phê bình, nhắc nhở, biểu dương</t>
  </si>
  <si>
    <t>Đánh giá theo quản lý chuyên môn</t>
  </si>
  <si>
    <t>Kiểm điểm, kỷ luật công chức</t>
  </si>
  <si>
    <t>Ghi chú</t>
  </si>
  <si>
    <t>Phê bình</t>
  </si>
  <si>
    <t>Nhắc nhở</t>
  </si>
  <si>
    <t>Biểu dương</t>
  </si>
  <si>
    <t>Trường Cao đẳng Y tế</t>
  </si>
  <si>
    <t>1A+, 7A</t>
  </si>
  <si>
    <t>Sở GDĐT: A;  
Sở Y tế: A</t>
  </si>
  <si>
    <t>Nhà Thiếu nhi tỉnh</t>
  </si>
  <si>
    <t>3A+, 6A</t>
  </si>
  <si>
    <t>Sở GDĐT: A ; 
Sở LĐTBXH: A+</t>
  </si>
  <si>
    <t>Trường Cao đẳng nghề Công nghệ cao Đồng Nai</t>
  </si>
  <si>
    <t>Sở LĐTBXH: A+</t>
  </si>
  <si>
    <t>Khu Bảo tồn Thiên nhiên Văn hóa</t>
  </si>
  <si>
    <t xml:space="preserve">1A+, 9A </t>
  </si>
  <si>
    <t>Sở NNPTNT: A+; 
Sở VHTTDL: A+ ; 
Sở Tài nguyên MT: A</t>
  </si>
  <si>
    <t>Đài Phát thanh và Truyền hình</t>
  </si>
  <si>
    <t>2A+, 7A</t>
  </si>
  <si>
    <t>Sở Thông tin và Truyền thông: A+
Ban Tuyên giáo: A</t>
  </si>
  <si>
    <t>Trường Cao đẳng Kỹ thuật</t>
  </si>
  <si>
    <t>Trường Đại học Đồng Nai</t>
  </si>
  <si>
    <t>1A+, 6A, 1B</t>
  </si>
  <si>
    <t>Sở GDĐT: A</t>
  </si>
  <si>
    <t>Ban Quản lý dự án đầu tư xây dựng tỉnh</t>
  </si>
  <si>
    <t>2A</t>
  </si>
  <si>
    <t>Đơn vị mới thành lập</t>
  </si>
  <si>
    <t>Nhà xuất bản</t>
  </si>
  <si>
    <t>1A</t>
  </si>
  <si>
    <r>
      <t xml:space="preserve">PHỤ LỤC 2: TỔNG HỢP ĐÁNH GIÁ CÔNG VỤ 
CÁC ĐƠN VỊ SỰ NGHIỆP TRỰC THUỘC UBND TỈNH NĂM 2O17
</t>
    </r>
    <r>
      <rPr>
        <i/>
        <sz val="13"/>
        <rFont val="Times New Roman"/>
        <family val="1"/>
      </rPr>
      <t>(kèm theo Báo cáo số         /BC-SNV ngày    tháng    năm 2017 của Sở Nội vụ về kết quả đánh giá công vụ năm 2017)</t>
    </r>
  </si>
  <si>
    <t>TÊN ĐƠN VỊ</t>
  </si>
  <si>
    <t>ĐƠN VỊ TỰ ĐÁNH GIÁ</t>
  </si>
  <si>
    <t>KẾT QUẢ TỰ ĐÁNH GIÁ</t>
  </si>
  <si>
    <t>ĐÁNH GIÁ LẠI SAU RÀ SOÁT CỦA SỞ NỘI VỤ</t>
  </si>
  <si>
    <t>KẾT QUẢ ĐÁNH GIÁ LẠI CỦA SỞ NỘI VỤ</t>
  </si>
  <si>
    <t xml:space="preserve">ĐÁNH GIÁ CỦA SỞ BAN NGÀNH QUẢN LÝ </t>
  </si>
  <si>
    <t>ĐỀ XUẤT CỦA SỞ NỘI VỤ</t>
  </si>
  <si>
    <t>P1</t>
  </si>
  <si>
    <t>P2</t>
  </si>
  <si>
    <t>P3</t>
  </si>
  <si>
    <t>P4</t>
  </si>
  <si>
    <t>P5</t>
  </si>
  <si>
    <t>ĐIỂM</t>
  </si>
  <si>
    <t>XẾP LOẠI</t>
  </si>
  <si>
    <t>XẾP LOẠI</t>
  </si>
  <si>
    <t>A</t>
  </si>
  <si>
    <t>Tốt</t>
  </si>
  <si>
    <t>Trường cao đẳng nghề Công nghệ cao Đồng Nai</t>
  </si>
  <si>
    <t>Trường Cao đẳng kỹ thuật</t>
  </si>
  <si>
    <t>TỔNG HỢP ĐÁNH GIÁ THEO CHỨC NĂNG QUẢN LÝ CHUYÊN NGÀNH NĂM 2O17</t>
  </si>
  <si>
    <t>Đánh giá các Sở ban ngành quản lý</t>
  </si>
  <si>
    <t>GHI CHÚ</t>
  </si>
  <si>
    <t>Tài chính</t>
  </si>
  <si>
    <t>Tư pháp</t>
  </si>
  <si>
    <t>Kế hoạch</t>
  </si>
  <si>
    <t>Nội vụ</t>
  </si>
  <si>
    <t>VP UBND</t>
  </si>
  <si>
    <t>Thanh tra tỉnh</t>
  </si>
  <si>
    <t>Khoa học Công nghệ</t>
  </si>
  <si>
    <t>Ban Dân vận</t>
  </si>
  <si>
    <t xml:space="preserve">Đảng </t>
  </si>
  <si>
    <t>Công đoàn</t>
  </si>
  <si>
    <t>Đoàn TN</t>
  </si>
  <si>
    <t>Các Sở ngành liên quan</t>
  </si>
  <si>
    <t>không đánh giá</t>
  </si>
  <si>
    <t>A+</t>
  </si>
  <si>
    <t>Trường Cao đẳng nghề Công nghệ cao</t>
  </si>
  <si>
    <t>tung nội dung nhạy cảm lên mạng (BTG)</t>
  </si>
  <si>
    <t>B</t>
  </si>
  <si>
    <t>-</t>
  </si>
  <si>
    <t>Nhà Xuất bản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</si>
</sst>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Arial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6" fillId="0" borderId="7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7" xfId="0" applyNumberFormat="1" applyFont="1" applyFill="1" applyBorder="1" applyAlignment="1">
      <alignment vertical="center" wrapText="1"/>
    </xf>
    <xf numFmtId="2" fontId="5" fillId="0" borderId="7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5" sqref="A5:IV5"/>
    </sheetView>
  </sheetViews>
  <sheetFormatPr defaultColWidth="9.140625" defaultRowHeight="12.75"/>
  <sheetData>
    <row r="1" spans="1:21" ht="60.7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6.5">
      <c r="A2" s="22" t="s">
        <v>1</v>
      </c>
      <c r="B2" s="22" t="s">
        <v>36</v>
      </c>
      <c r="C2" s="23" t="s">
        <v>37</v>
      </c>
      <c r="D2" s="24"/>
      <c r="E2" s="24"/>
      <c r="F2" s="24"/>
      <c r="G2" s="25"/>
      <c r="H2" s="22" t="s">
        <v>38</v>
      </c>
      <c r="I2" s="22"/>
      <c r="J2" s="23" t="s">
        <v>39</v>
      </c>
      <c r="K2" s="24"/>
      <c r="L2" s="24"/>
      <c r="M2" s="24"/>
      <c r="N2" s="25"/>
      <c r="O2" s="23" t="s">
        <v>40</v>
      </c>
      <c r="P2" s="25"/>
      <c r="Q2" s="26" t="s">
        <v>41</v>
      </c>
      <c r="R2" s="27" t="s">
        <v>42</v>
      </c>
      <c r="S2" s="28"/>
      <c r="T2" s="28"/>
      <c r="U2" s="29"/>
    </row>
    <row r="3" spans="1:21" ht="33">
      <c r="A3" s="22"/>
      <c r="B3" s="22"/>
      <c r="C3" s="30" t="s">
        <v>43</v>
      </c>
      <c r="D3" s="30" t="s">
        <v>44</v>
      </c>
      <c r="E3" s="30" t="s">
        <v>45</v>
      </c>
      <c r="F3" s="30" t="s">
        <v>46</v>
      </c>
      <c r="G3" s="30" t="s">
        <v>47</v>
      </c>
      <c r="H3" s="30" t="s">
        <v>48</v>
      </c>
      <c r="I3" s="30" t="s">
        <v>49</v>
      </c>
      <c r="J3" s="30" t="s">
        <v>43</v>
      </c>
      <c r="K3" s="30" t="s">
        <v>44</v>
      </c>
      <c r="L3" s="30" t="s">
        <v>45</v>
      </c>
      <c r="M3" s="30" t="s">
        <v>46</v>
      </c>
      <c r="N3" s="30" t="s">
        <v>47</v>
      </c>
      <c r="O3" s="30" t="s">
        <v>48</v>
      </c>
      <c r="P3" s="31" t="s">
        <v>50</v>
      </c>
      <c r="Q3" s="32"/>
      <c r="R3" s="33"/>
      <c r="S3" s="34"/>
      <c r="T3" s="34"/>
      <c r="U3" s="35"/>
    </row>
    <row r="4" spans="1:21" ht="82.5">
      <c r="A4" s="36">
        <v>1</v>
      </c>
      <c r="B4" s="36" t="s">
        <v>12</v>
      </c>
      <c r="C4" s="36">
        <v>20</v>
      </c>
      <c r="D4" s="36">
        <v>37.04</v>
      </c>
      <c r="E4" s="36">
        <v>15</v>
      </c>
      <c r="F4" s="36">
        <v>23.25</v>
      </c>
      <c r="G4" s="36">
        <v>0</v>
      </c>
      <c r="H4" s="36">
        <f aca="true" t="shared" si="0" ref="H4:H12">SUM(C4:G4)</f>
        <v>95.28999999999999</v>
      </c>
      <c r="I4" s="36" t="str">
        <f aca="true" t="shared" si="1" ref="I4:I12">IF(H4&gt;=95,"Xuất sắc",IF(AND(H4&lt;95,H4&gt;=85),"Tốt",IF(AND(H4&gt;70,H4&lt;85),"Hoàn thành","Không hoàn thành")))</f>
        <v>Xuất sắc</v>
      </c>
      <c r="J4" s="37">
        <v>20</v>
      </c>
      <c r="K4" s="36">
        <v>40</v>
      </c>
      <c r="L4" s="36">
        <v>11.4</v>
      </c>
      <c r="M4" s="37">
        <v>23.25</v>
      </c>
      <c r="N4" s="37">
        <v>0</v>
      </c>
      <c r="O4" s="38">
        <f aca="true" t="shared" si="2" ref="O4:O12">SUM(J4:N4)</f>
        <v>94.65</v>
      </c>
      <c r="P4" s="16" t="str">
        <f>IF(O4&gt;=95,"Xuất sắc",IF(AND(O4&lt;95,O4&gt;=85),"Tốt",IF(AND(O4&gt;70,O4&lt;85),"Hoàn thành","Không hoàn thành")))</f>
        <v>Tốt</v>
      </c>
      <c r="Q4" s="16" t="s">
        <v>14</v>
      </c>
      <c r="R4" s="30" t="s">
        <v>51</v>
      </c>
      <c r="S4" s="16"/>
      <c r="T4" s="39"/>
      <c r="U4" s="30" t="s">
        <v>52</v>
      </c>
    </row>
    <row r="5" spans="1:21" ht="99">
      <c r="A5" s="36">
        <v>2</v>
      </c>
      <c r="B5" s="36" t="s">
        <v>15</v>
      </c>
      <c r="C5" s="36">
        <v>20</v>
      </c>
      <c r="D5" s="36">
        <v>40</v>
      </c>
      <c r="E5" s="36">
        <v>14</v>
      </c>
      <c r="F5" s="36">
        <v>24.5</v>
      </c>
      <c r="G5" s="36">
        <v>0</v>
      </c>
      <c r="H5" s="36">
        <f t="shared" si="0"/>
        <v>98.5</v>
      </c>
      <c r="I5" s="36" t="str">
        <f t="shared" si="1"/>
        <v>Xuất sắc</v>
      </c>
      <c r="J5" s="36">
        <v>13.2</v>
      </c>
      <c r="K5" s="37">
        <v>40</v>
      </c>
      <c r="L5" s="36">
        <v>11.4</v>
      </c>
      <c r="M5" s="37">
        <v>22.5</v>
      </c>
      <c r="N5" s="36">
        <v>0</v>
      </c>
      <c r="O5" s="38">
        <f t="shared" si="2"/>
        <v>87.10000000000001</v>
      </c>
      <c r="P5" s="16" t="str">
        <f aca="true" t="shared" si="3" ref="P5:P12">IF(O5&gt;=95,"Xuất sắc",IF(AND(O5&lt;95,O5&gt;=85),"Tốt",IF(AND(O5&gt;70,O5&lt;85),"Hoàn thành","Không hoàn thành")))</f>
        <v>Tốt</v>
      </c>
      <c r="Q5" s="16" t="s">
        <v>17</v>
      </c>
      <c r="R5" s="30" t="s">
        <v>51</v>
      </c>
      <c r="S5" s="16"/>
      <c r="T5" s="39"/>
      <c r="U5" s="30" t="s">
        <v>52</v>
      </c>
    </row>
    <row r="6" spans="1:21" ht="148.5">
      <c r="A6" s="36">
        <v>3</v>
      </c>
      <c r="B6" s="36" t="s">
        <v>53</v>
      </c>
      <c r="C6" s="40">
        <v>20</v>
      </c>
      <c r="D6" s="40">
        <v>40</v>
      </c>
      <c r="E6" s="40">
        <v>12.99</v>
      </c>
      <c r="F6" s="40">
        <v>22.87</v>
      </c>
      <c r="G6" s="40">
        <v>0</v>
      </c>
      <c r="H6" s="36">
        <f t="shared" si="0"/>
        <v>95.86</v>
      </c>
      <c r="I6" s="36" t="str">
        <f t="shared" si="1"/>
        <v>Xuất sắc</v>
      </c>
      <c r="J6" s="36">
        <v>20</v>
      </c>
      <c r="K6" s="36">
        <v>37.2</v>
      </c>
      <c r="L6" s="40">
        <v>11.55</v>
      </c>
      <c r="M6" s="36">
        <v>22.87</v>
      </c>
      <c r="N6" s="36">
        <v>0</v>
      </c>
      <c r="O6" s="38">
        <f t="shared" si="2"/>
        <v>91.62</v>
      </c>
      <c r="P6" s="16" t="str">
        <f t="shared" si="3"/>
        <v>Tốt</v>
      </c>
      <c r="Q6" s="41" t="s">
        <v>19</v>
      </c>
      <c r="R6" s="30" t="s">
        <v>51</v>
      </c>
      <c r="S6" s="16"/>
      <c r="T6" s="39"/>
      <c r="U6" s="30" t="s">
        <v>52</v>
      </c>
    </row>
    <row r="7" spans="1:21" ht="148.5">
      <c r="A7" s="36">
        <v>4</v>
      </c>
      <c r="B7" s="36" t="s">
        <v>20</v>
      </c>
      <c r="C7" s="36">
        <v>20</v>
      </c>
      <c r="D7" s="36">
        <v>37.03</v>
      </c>
      <c r="E7" s="36">
        <v>14</v>
      </c>
      <c r="F7" s="36">
        <v>23.75</v>
      </c>
      <c r="G7" s="36">
        <v>-2</v>
      </c>
      <c r="H7" s="36">
        <f t="shared" si="0"/>
        <v>92.78</v>
      </c>
      <c r="I7" s="36" t="str">
        <f t="shared" si="1"/>
        <v>Tốt</v>
      </c>
      <c r="J7" s="36">
        <v>20</v>
      </c>
      <c r="K7" s="36">
        <v>37.2</v>
      </c>
      <c r="L7" s="36">
        <v>10.65</v>
      </c>
      <c r="M7" s="36">
        <v>21.25</v>
      </c>
      <c r="N7" s="36">
        <v>-3</v>
      </c>
      <c r="O7" s="38">
        <f t="shared" si="2"/>
        <v>86.10000000000001</v>
      </c>
      <c r="P7" s="16" t="str">
        <f t="shared" si="3"/>
        <v>Tốt</v>
      </c>
      <c r="Q7" s="41" t="s">
        <v>22</v>
      </c>
      <c r="R7" s="30" t="s">
        <v>51</v>
      </c>
      <c r="S7" s="16"/>
      <c r="T7" s="39"/>
      <c r="U7" s="30" t="s">
        <v>52</v>
      </c>
    </row>
    <row r="8" spans="1:21" ht="148.5">
      <c r="A8" s="36">
        <v>5</v>
      </c>
      <c r="B8" s="36" t="s">
        <v>23</v>
      </c>
      <c r="C8" s="36">
        <v>20</v>
      </c>
      <c r="D8" s="36">
        <v>32</v>
      </c>
      <c r="E8" s="36">
        <v>12</v>
      </c>
      <c r="F8" s="36">
        <v>24</v>
      </c>
      <c r="G8" s="36">
        <v>0</v>
      </c>
      <c r="H8" s="36">
        <f t="shared" si="0"/>
        <v>88</v>
      </c>
      <c r="I8" s="36" t="str">
        <f t="shared" si="1"/>
        <v>Tốt</v>
      </c>
      <c r="J8" s="36">
        <v>20</v>
      </c>
      <c r="K8" s="38">
        <v>37.2</v>
      </c>
      <c r="L8" s="36">
        <v>11.1</v>
      </c>
      <c r="M8" s="42">
        <v>22.5</v>
      </c>
      <c r="N8" s="36">
        <v>0</v>
      </c>
      <c r="O8" s="38">
        <f t="shared" si="2"/>
        <v>90.8</v>
      </c>
      <c r="P8" s="16" t="str">
        <f t="shared" si="3"/>
        <v>Tốt</v>
      </c>
      <c r="Q8" s="41" t="s">
        <v>25</v>
      </c>
      <c r="R8" s="43" t="s">
        <v>51</v>
      </c>
      <c r="S8" s="43"/>
      <c r="T8" s="43"/>
      <c r="U8" s="43" t="s">
        <v>52</v>
      </c>
    </row>
    <row r="9" spans="1:21" ht="66">
      <c r="A9" s="36">
        <v>6</v>
      </c>
      <c r="B9" s="36" t="s">
        <v>54</v>
      </c>
      <c r="C9" s="36">
        <v>20</v>
      </c>
      <c r="D9" s="36">
        <v>36.44</v>
      </c>
      <c r="E9" s="36">
        <v>13.93</v>
      </c>
      <c r="F9" s="36">
        <v>22.25</v>
      </c>
      <c r="G9" s="36">
        <v>0</v>
      </c>
      <c r="H9" s="36">
        <f t="shared" si="0"/>
        <v>92.62</v>
      </c>
      <c r="I9" s="36" t="str">
        <f t="shared" si="1"/>
        <v>Tốt</v>
      </c>
      <c r="J9" s="36">
        <v>20</v>
      </c>
      <c r="K9" s="38">
        <v>36.8</v>
      </c>
      <c r="L9" s="36">
        <v>9.9</v>
      </c>
      <c r="M9" s="37">
        <v>22.5</v>
      </c>
      <c r="N9" s="36">
        <v>0</v>
      </c>
      <c r="O9" s="38">
        <f t="shared" si="2"/>
        <v>89.2</v>
      </c>
      <c r="P9" s="16" t="str">
        <f t="shared" si="3"/>
        <v>Tốt</v>
      </c>
      <c r="Q9" s="41" t="s">
        <v>19</v>
      </c>
      <c r="R9" s="30" t="s">
        <v>51</v>
      </c>
      <c r="S9" s="16"/>
      <c r="T9" s="39"/>
      <c r="U9" s="30" t="s">
        <v>52</v>
      </c>
    </row>
    <row r="10" spans="1:21" ht="82.5">
      <c r="A10" s="36">
        <v>7</v>
      </c>
      <c r="B10" s="36" t="s">
        <v>27</v>
      </c>
      <c r="C10" s="36"/>
      <c r="D10" s="36"/>
      <c r="E10" s="36"/>
      <c r="F10" s="36"/>
      <c r="G10" s="36"/>
      <c r="H10" s="36">
        <f t="shared" si="0"/>
        <v>0</v>
      </c>
      <c r="I10" s="36" t="str">
        <f t="shared" si="1"/>
        <v>Không hoàn thành</v>
      </c>
      <c r="J10" s="36"/>
      <c r="K10" s="38"/>
      <c r="L10" s="36"/>
      <c r="M10" s="37"/>
      <c r="N10" s="36"/>
      <c r="O10" s="38">
        <f t="shared" si="2"/>
        <v>0</v>
      </c>
      <c r="P10" s="16" t="str">
        <f t="shared" si="3"/>
        <v>Không hoàn thành</v>
      </c>
      <c r="Q10" s="16" t="s">
        <v>29</v>
      </c>
      <c r="R10" s="30"/>
      <c r="S10" s="16"/>
      <c r="T10" s="16"/>
      <c r="U10" s="30"/>
    </row>
    <row r="11" spans="1:21" ht="115.5">
      <c r="A11" s="36">
        <v>8</v>
      </c>
      <c r="B11" s="36" t="s">
        <v>30</v>
      </c>
      <c r="C11" s="44">
        <v>18.98</v>
      </c>
      <c r="D11" s="44">
        <v>40</v>
      </c>
      <c r="E11" s="44">
        <v>14.33</v>
      </c>
      <c r="F11" s="44">
        <v>21.75</v>
      </c>
      <c r="G11" s="44">
        <v>0</v>
      </c>
      <c r="H11" s="36">
        <f t="shared" si="0"/>
        <v>95.06</v>
      </c>
      <c r="I11" s="36" t="str">
        <f t="shared" si="1"/>
        <v>Xuất sắc</v>
      </c>
      <c r="J11" s="44">
        <v>18.98</v>
      </c>
      <c r="K11" s="44">
        <v>37.2</v>
      </c>
      <c r="L11" s="44">
        <v>9.9</v>
      </c>
      <c r="M11" s="44">
        <v>21.75</v>
      </c>
      <c r="N11" s="44">
        <v>0</v>
      </c>
      <c r="O11" s="38">
        <f t="shared" si="2"/>
        <v>87.83000000000001</v>
      </c>
      <c r="P11" s="16" t="str">
        <f t="shared" si="3"/>
        <v>Tốt</v>
      </c>
      <c r="Q11" s="16" t="s">
        <v>32</v>
      </c>
      <c r="R11" s="43" t="s">
        <v>51</v>
      </c>
      <c r="S11" s="43"/>
      <c r="T11" s="43"/>
      <c r="U11" s="43" t="s">
        <v>52</v>
      </c>
    </row>
    <row r="12" spans="1:21" ht="66">
      <c r="A12" s="36">
        <v>9</v>
      </c>
      <c r="B12" s="36" t="s">
        <v>33</v>
      </c>
      <c r="C12" s="44">
        <v>20</v>
      </c>
      <c r="D12" s="44">
        <v>40</v>
      </c>
      <c r="E12" s="44">
        <v>10.67</v>
      </c>
      <c r="F12" s="44">
        <v>25</v>
      </c>
      <c r="G12" s="44">
        <v>0</v>
      </c>
      <c r="H12" s="36">
        <f t="shared" si="0"/>
        <v>95.67</v>
      </c>
      <c r="I12" s="36" t="str">
        <f t="shared" si="1"/>
        <v>Xuất sắc</v>
      </c>
      <c r="J12" s="44">
        <v>20</v>
      </c>
      <c r="K12" s="44">
        <v>35</v>
      </c>
      <c r="L12" s="44">
        <v>10.2</v>
      </c>
      <c r="M12" s="44">
        <v>22.5</v>
      </c>
      <c r="N12" s="44">
        <v>0</v>
      </c>
      <c r="O12" s="38">
        <f t="shared" si="2"/>
        <v>87.7</v>
      </c>
      <c r="P12" s="16" t="str">
        <f t="shared" si="3"/>
        <v>Tốt</v>
      </c>
      <c r="Q12" s="16" t="s">
        <v>32</v>
      </c>
      <c r="R12" s="43" t="s">
        <v>51</v>
      </c>
      <c r="S12" s="43"/>
      <c r="T12" s="43"/>
      <c r="U12" s="43" t="s">
        <v>52</v>
      </c>
    </row>
  </sheetData>
  <mergeCells count="9">
    <mergeCell ref="A1:U1"/>
    <mergeCell ref="A2:A3"/>
    <mergeCell ref="B2:B3"/>
    <mergeCell ref="C2:G2"/>
    <mergeCell ref="H2:I2"/>
    <mergeCell ref="J2:N2"/>
    <mergeCell ref="O2:P2"/>
    <mergeCell ref="Q2:Q3"/>
    <mergeCell ref="R2:U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IV1638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2.7109375" style="0" customWidth="1"/>
    <col min="4" max="4" width="14.57421875" style="0" customWidth="1"/>
    <col min="5" max="5" width="11.421875" style="0" customWidth="1"/>
    <col min="8" max="8" width="18.421875" style="0" customWidth="1"/>
    <col min="9" max="9" width="17.0039062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8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5"/>
      <c r="H2" s="2" t="s">
        <v>6</v>
      </c>
      <c r="I2" s="6" t="s">
        <v>7</v>
      </c>
      <c r="J2" s="6" t="s">
        <v>8</v>
      </c>
    </row>
    <row r="3" spans="1:10" ht="85.5" customHeight="1">
      <c r="A3" s="7"/>
      <c r="B3" s="7"/>
      <c r="C3" s="7"/>
      <c r="D3" s="7"/>
      <c r="E3" s="8" t="s">
        <v>9</v>
      </c>
      <c r="F3" s="8" t="s">
        <v>10</v>
      </c>
      <c r="G3" s="8" t="s">
        <v>11</v>
      </c>
      <c r="H3" s="7"/>
      <c r="I3" s="9"/>
      <c r="J3" s="9"/>
    </row>
    <row r="4" spans="1:10" ht="31.5">
      <c r="A4" s="10">
        <v>1</v>
      </c>
      <c r="B4" s="11" t="s">
        <v>12</v>
      </c>
      <c r="C4" s="10">
        <v>4</v>
      </c>
      <c r="D4" s="10" t="s">
        <v>13</v>
      </c>
      <c r="E4" s="10">
        <v>0</v>
      </c>
      <c r="F4" s="10">
        <v>0</v>
      </c>
      <c r="G4" s="10">
        <v>0</v>
      </c>
      <c r="H4" s="12" t="s">
        <v>14</v>
      </c>
      <c r="I4" s="10"/>
      <c r="J4" s="13"/>
    </row>
    <row r="5" spans="1:10" ht="36.75" customHeight="1">
      <c r="A5" s="10">
        <v>2</v>
      </c>
      <c r="B5" s="11" t="s">
        <v>15</v>
      </c>
      <c r="C5" s="10">
        <v>1</v>
      </c>
      <c r="D5" s="10" t="s">
        <v>16</v>
      </c>
      <c r="E5" s="10">
        <v>0</v>
      </c>
      <c r="F5" s="10">
        <v>0</v>
      </c>
      <c r="G5" s="10">
        <v>0</v>
      </c>
      <c r="H5" s="12" t="s">
        <v>17</v>
      </c>
      <c r="I5" s="10"/>
      <c r="J5" s="13"/>
    </row>
    <row r="6" spans="1:10" ht="37.5">
      <c r="A6" s="10">
        <v>3</v>
      </c>
      <c r="B6" s="11" t="s">
        <v>18</v>
      </c>
      <c r="C6" s="10">
        <v>0</v>
      </c>
      <c r="D6" s="10" t="s">
        <v>13</v>
      </c>
      <c r="E6" s="10">
        <v>0</v>
      </c>
      <c r="F6" s="10">
        <v>0</v>
      </c>
      <c r="G6" s="10">
        <v>0</v>
      </c>
      <c r="H6" s="14" t="s">
        <v>19</v>
      </c>
      <c r="I6" s="10"/>
      <c r="J6" s="13"/>
    </row>
    <row r="7" spans="1:10" ht="83.25" customHeight="1">
      <c r="A7" s="10">
        <v>4</v>
      </c>
      <c r="B7" s="11" t="s">
        <v>20</v>
      </c>
      <c r="C7" s="10">
        <v>9</v>
      </c>
      <c r="D7" s="10" t="s">
        <v>21</v>
      </c>
      <c r="E7" s="10">
        <v>1</v>
      </c>
      <c r="F7" s="10">
        <v>0</v>
      </c>
      <c r="G7" s="10">
        <v>0</v>
      </c>
      <c r="H7" s="14" t="s">
        <v>22</v>
      </c>
      <c r="I7" s="10"/>
      <c r="J7" s="13"/>
    </row>
    <row r="8" spans="1:10" ht="59.25" customHeight="1">
      <c r="A8" s="10">
        <v>5</v>
      </c>
      <c r="B8" s="11" t="s">
        <v>23</v>
      </c>
      <c r="C8" s="10">
        <v>13</v>
      </c>
      <c r="D8" s="10" t="s">
        <v>24</v>
      </c>
      <c r="E8" s="10">
        <v>0</v>
      </c>
      <c r="F8" s="10">
        <v>0</v>
      </c>
      <c r="G8" s="10">
        <v>0</v>
      </c>
      <c r="H8" s="14" t="s">
        <v>25</v>
      </c>
      <c r="I8" s="10"/>
      <c r="J8" s="13"/>
    </row>
    <row r="9" spans="1:10" ht="57.75" customHeight="1">
      <c r="A9" s="10">
        <v>6</v>
      </c>
      <c r="B9" s="11" t="s">
        <v>26</v>
      </c>
      <c r="C9" s="10">
        <v>1</v>
      </c>
      <c r="D9" s="10" t="s">
        <v>13</v>
      </c>
      <c r="E9" s="10">
        <v>0</v>
      </c>
      <c r="F9" s="10">
        <v>0</v>
      </c>
      <c r="G9" s="10">
        <v>0</v>
      </c>
      <c r="H9" s="14" t="s">
        <v>19</v>
      </c>
      <c r="I9" s="15"/>
      <c r="J9" s="13"/>
    </row>
    <row r="10" spans="1:10" ht="37.5">
      <c r="A10" s="10">
        <v>7</v>
      </c>
      <c r="B10" s="11" t="s">
        <v>27</v>
      </c>
      <c r="C10" s="10"/>
      <c r="D10" s="15" t="s">
        <v>28</v>
      </c>
      <c r="E10" s="10">
        <v>0</v>
      </c>
      <c r="F10" s="10">
        <v>0</v>
      </c>
      <c r="G10" s="10">
        <v>0</v>
      </c>
      <c r="H10" s="16" t="s">
        <v>29</v>
      </c>
      <c r="I10" s="10"/>
      <c r="J10" s="13"/>
    </row>
    <row r="11" spans="1:10" ht="37.5">
      <c r="A11" s="17">
        <v>8</v>
      </c>
      <c r="B11" s="18" t="s">
        <v>30</v>
      </c>
      <c r="C11" s="10">
        <v>144</v>
      </c>
      <c r="D11" s="10" t="s">
        <v>31</v>
      </c>
      <c r="E11" s="10">
        <v>0</v>
      </c>
      <c r="F11" s="10">
        <v>0</v>
      </c>
      <c r="G11" s="10">
        <v>0</v>
      </c>
      <c r="H11" s="17" t="s">
        <v>32</v>
      </c>
      <c r="I11" s="19"/>
      <c r="J11" s="19"/>
    </row>
    <row r="12" spans="1:10" ht="37.5">
      <c r="A12" s="17">
        <v>9</v>
      </c>
      <c r="B12" s="18" t="s">
        <v>33</v>
      </c>
      <c r="C12" s="10">
        <v>0</v>
      </c>
      <c r="D12" s="10" t="s">
        <v>34</v>
      </c>
      <c r="E12" s="10">
        <v>0</v>
      </c>
      <c r="F12" s="10">
        <v>0</v>
      </c>
      <c r="G12" s="10">
        <v>0</v>
      </c>
      <c r="H12" s="17" t="s">
        <v>32</v>
      </c>
      <c r="I12" s="19"/>
      <c r="J12" s="19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</sheetData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:O12"/>
    </sheetView>
  </sheetViews>
  <sheetFormatPr defaultColWidth="9.140625" defaultRowHeight="12.75"/>
  <sheetData>
    <row r="1" spans="1:15" ht="20.25">
      <c r="A1" s="45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46" t="s">
        <v>1</v>
      </c>
      <c r="B2" s="46" t="s">
        <v>36</v>
      </c>
      <c r="C2" s="46" t="s">
        <v>56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 t="s">
        <v>57</v>
      </c>
    </row>
    <row r="3" spans="1:15" ht="57">
      <c r="A3" s="46"/>
      <c r="B3" s="46"/>
      <c r="C3" s="47" t="s">
        <v>58</v>
      </c>
      <c r="D3" s="47" t="s">
        <v>59</v>
      </c>
      <c r="E3" s="47" t="s">
        <v>60</v>
      </c>
      <c r="F3" s="47" t="s">
        <v>61</v>
      </c>
      <c r="G3" s="47" t="s">
        <v>62</v>
      </c>
      <c r="H3" s="47" t="s">
        <v>63</v>
      </c>
      <c r="I3" s="47" t="s">
        <v>64</v>
      </c>
      <c r="J3" s="47" t="s">
        <v>65</v>
      </c>
      <c r="K3" s="47" t="s">
        <v>66</v>
      </c>
      <c r="L3" s="47" t="s">
        <v>67</v>
      </c>
      <c r="M3" s="47" t="s">
        <v>68</v>
      </c>
      <c r="N3" s="48" t="s">
        <v>69</v>
      </c>
      <c r="O3" s="46"/>
    </row>
    <row r="4" spans="1:15" ht="78.75">
      <c r="A4" s="49">
        <v>1</v>
      </c>
      <c r="B4" s="50" t="s">
        <v>12</v>
      </c>
      <c r="C4" s="12" t="s">
        <v>51</v>
      </c>
      <c r="D4" s="12" t="s">
        <v>51</v>
      </c>
      <c r="E4" s="12" t="s">
        <v>51</v>
      </c>
      <c r="F4" s="12" t="s">
        <v>51</v>
      </c>
      <c r="G4" s="12" t="s">
        <v>51</v>
      </c>
      <c r="H4" s="12" t="s">
        <v>51</v>
      </c>
      <c r="I4" s="14" t="s">
        <v>70</v>
      </c>
      <c r="J4" s="14" t="s">
        <v>51</v>
      </c>
      <c r="K4" s="14"/>
      <c r="L4" s="14" t="s">
        <v>71</v>
      </c>
      <c r="M4" s="14"/>
      <c r="N4" s="12" t="s">
        <v>14</v>
      </c>
      <c r="O4" s="14"/>
    </row>
    <row r="5" spans="1:15" ht="94.5">
      <c r="A5" s="49">
        <v>2</v>
      </c>
      <c r="B5" s="50" t="s">
        <v>15</v>
      </c>
      <c r="C5" s="12" t="s">
        <v>51</v>
      </c>
      <c r="D5" s="12" t="s">
        <v>51</v>
      </c>
      <c r="E5" s="12" t="s">
        <v>51</v>
      </c>
      <c r="F5" s="12" t="s">
        <v>51</v>
      </c>
      <c r="G5" s="12" t="s">
        <v>71</v>
      </c>
      <c r="H5" s="12" t="s">
        <v>51</v>
      </c>
      <c r="I5" s="14" t="s">
        <v>51</v>
      </c>
      <c r="J5" s="14" t="s">
        <v>71</v>
      </c>
      <c r="K5" s="14"/>
      <c r="L5" s="14" t="s">
        <v>71</v>
      </c>
      <c r="M5" s="14"/>
      <c r="N5" s="12" t="s">
        <v>17</v>
      </c>
      <c r="O5" s="12"/>
    </row>
    <row r="6" spans="1:15" ht="94.5">
      <c r="A6" s="49">
        <v>3</v>
      </c>
      <c r="B6" s="50" t="s">
        <v>72</v>
      </c>
      <c r="C6" s="12" t="s">
        <v>51</v>
      </c>
      <c r="D6" s="12" t="s">
        <v>51</v>
      </c>
      <c r="E6" s="12" t="s">
        <v>51</v>
      </c>
      <c r="F6" s="12" t="s">
        <v>51</v>
      </c>
      <c r="G6" s="12" t="s">
        <v>51</v>
      </c>
      <c r="H6" s="12" t="s">
        <v>51</v>
      </c>
      <c r="I6" s="14" t="s">
        <v>70</v>
      </c>
      <c r="J6" s="14" t="s">
        <v>51</v>
      </c>
      <c r="K6" s="14"/>
      <c r="L6" s="14" t="s">
        <v>71</v>
      </c>
      <c r="M6" s="14"/>
      <c r="N6" s="14" t="s">
        <v>19</v>
      </c>
      <c r="O6" s="14"/>
    </row>
    <row r="7" spans="1:15" ht="141.75">
      <c r="A7" s="49">
        <v>4</v>
      </c>
      <c r="B7" s="50" t="s">
        <v>20</v>
      </c>
      <c r="C7" s="12" t="s">
        <v>51</v>
      </c>
      <c r="D7" s="12" t="s">
        <v>51</v>
      </c>
      <c r="E7" s="12" t="s">
        <v>51</v>
      </c>
      <c r="F7" s="12" t="s">
        <v>51</v>
      </c>
      <c r="G7" s="12" t="s">
        <v>51</v>
      </c>
      <c r="H7" s="12" t="s">
        <v>51</v>
      </c>
      <c r="I7" s="14" t="s">
        <v>51</v>
      </c>
      <c r="J7" s="14" t="s">
        <v>51</v>
      </c>
      <c r="K7" s="14" t="s">
        <v>71</v>
      </c>
      <c r="L7" s="14" t="s">
        <v>51</v>
      </c>
      <c r="M7" s="14"/>
      <c r="N7" s="14" t="s">
        <v>22</v>
      </c>
      <c r="O7" s="14"/>
    </row>
    <row r="8" spans="1:15" ht="141.75">
      <c r="A8" s="49">
        <v>5</v>
      </c>
      <c r="B8" s="50" t="s">
        <v>23</v>
      </c>
      <c r="C8" s="12" t="s">
        <v>51</v>
      </c>
      <c r="D8" s="12" t="s">
        <v>51</v>
      </c>
      <c r="E8" s="12" t="s">
        <v>51</v>
      </c>
      <c r="F8" s="12" t="s">
        <v>51</v>
      </c>
      <c r="G8" s="12" t="s">
        <v>51</v>
      </c>
      <c r="H8" s="12" t="s">
        <v>51</v>
      </c>
      <c r="I8" s="12" t="s">
        <v>51</v>
      </c>
      <c r="J8" s="12" t="s">
        <v>71</v>
      </c>
      <c r="K8" s="12"/>
      <c r="L8" s="12" t="s">
        <v>71</v>
      </c>
      <c r="M8" s="12"/>
      <c r="N8" s="14" t="s">
        <v>25</v>
      </c>
      <c r="O8" s="12" t="s">
        <v>73</v>
      </c>
    </row>
    <row r="9" spans="1:15" ht="63">
      <c r="A9" s="49">
        <v>6</v>
      </c>
      <c r="B9" s="50" t="s">
        <v>54</v>
      </c>
      <c r="C9" s="12" t="s">
        <v>51</v>
      </c>
      <c r="D9" s="12" t="s">
        <v>51</v>
      </c>
      <c r="E9" s="12" t="s">
        <v>51</v>
      </c>
      <c r="F9" s="12" t="s">
        <v>51</v>
      </c>
      <c r="G9" s="12" t="s">
        <v>51</v>
      </c>
      <c r="H9" s="12" t="s">
        <v>51</v>
      </c>
      <c r="I9" s="14" t="s">
        <v>70</v>
      </c>
      <c r="J9" s="12" t="s">
        <v>51</v>
      </c>
      <c r="K9" s="12"/>
      <c r="L9" s="12" t="s">
        <v>71</v>
      </c>
      <c r="M9" s="12"/>
      <c r="N9" s="14" t="s">
        <v>19</v>
      </c>
      <c r="O9" s="14"/>
    </row>
    <row r="10" spans="1:15" ht="63">
      <c r="A10" s="49">
        <v>7</v>
      </c>
      <c r="B10" s="50" t="s">
        <v>27</v>
      </c>
      <c r="C10" s="12" t="s">
        <v>51</v>
      </c>
      <c r="D10" s="12" t="s">
        <v>51</v>
      </c>
      <c r="E10" s="12" t="s">
        <v>51</v>
      </c>
      <c r="F10" s="12" t="s">
        <v>51</v>
      </c>
      <c r="G10" s="12" t="s">
        <v>51</v>
      </c>
      <c r="H10" s="12" t="s">
        <v>51</v>
      </c>
      <c r="I10" s="14" t="s">
        <v>70</v>
      </c>
      <c r="J10" s="14" t="s">
        <v>74</v>
      </c>
      <c r="K10" s="14" t="s">
        <v>75</v>
      </c>
      <c r="L10" s="14" t="s">
        <v>71</v>
      </c>
      <c r="M10" s="14"/>
      <c r="N10" s="16" t="s">
        <v>29</v>
      </c>
      <c r="O10" s="51"/>
    </row>
    <row r="11" spans="1:15" ht="94.5">
      <c r="A11" s="49">
        <v>8</v>
      </c>
      <c r="B11" s="50" t="s">
        <v>30</v>
      </c>
      <c r="C11" s="14" t="s">
        <v>70</v>
      </c>
      <c r="D11" s="14" t="s">
        <v>70</v>
      </c>
      <c r="E11" s="14" t="s">
        <v>70</v>
      </c>
      <c r="F11" s="12" t="s">
        <v>51</v>
      </c>
      <c r="G11" s="12" t="s">
        <v>51</v>
      </c>
      <c r="H11" s="14" t="s">
        <v>70</v>
      </c>
      <c r="I11" s="14" t="s">
        <v>70</v>
      </c>
      <c r="J11" s="14" t="s">
        <v>70</v>
      </c>
      <c r="K11" s="14"/>
      <c r="L11" s="14" t="s">
        <v>70</v>
      </c>
      <c r="M11" s="14"/>
      <c r="N11" s="16"/>
      <c r="O11" s="51"/>
    </row>
    <row r="12" spans="1:15" ht="31.5">
      <c r="A12" s="12">
        <v>9</v>
      </c>
      <c r="B12" s="50" t="s">
        <v>76</v>
      </c>
      <c r="C12" s="14" t="s">
        <v>70</v>
      </c>
      <c r="D12" s="14" t="s">
        <v>70</v>
      </c>
      <c r="E12" s="14" t="s">
        <v>70</v>
      </c>
      <c r="F12" s="12" t="s">
        <v>51</v>
      </c>
      <c r="G12" s="14" t="s">
        <v>70</v>
      </c>
      <c r="H12" s="14" t="s">
        <v>70</v>
      </c>
      <c r="I12" s="14" t="s">
        <v>70</v>
      </c>
      <c r="J12" s="14" t="s">
        <v>70</v>
      </c>
      <c r="K12" s="52"/>
      <c r="L12" s="14" t="s">
        <v>70</v>
      </c>
      <c r="M12" s="52"/>
      <c r="N12" s="52"/>
      <c r="O12" s="52"/>
    </row>
  </sheetData>
  <mergeCells count="5">
    <mergeCell ref="A1:O1"/>
    <mergeCell ref="A2:A3"/>
    <mergeCell ref="B2:B3"/>
    <mergeCell ref="C2:N2"/>
    <mergeCell ref="O2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BTT101</dc:creator>
  <cp:keywords/>
  <dc:description/>
  <cp:lastModifiedBy>BTT101</cp:lastModifiedBy>
  <dcterms:created xsi:type="dcterms:W3CDTF">2017-12-15T08:56:51Z</dcterms:created>
  <dcterms:modified xsi:type="dcterms:W3CDTF">2017-12-15T08:59:31Z</dcterms:modified>
  <cp:category/>
  <cp:version/>
  <cp:contentType/>
  <cp:contentStatus/>
</cp:coreProperties>
</file>